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L165" i="1"/>
  <c r="J165"/>
  <c r="J176" s="1"/>
  <c r="I165"/>
  <c r="I176" s="1"/>
  <c r="H165"/>
  <c r="H176" s="1"/>
  <c r="G165"/>
  <c r="G176" s="1"/>
  <c r="F165"/>
  <c r="F176" s="1"/>
  <c r="L146"/>
  <c r="L157" s="1"/>
  <c r="J146"/>
  <c r="J157" s="1"/>
  <c r="I146"/>
  <c r="I157" s="1"/>
  <c r="H146"/>
  <c r="H157" s="1"/>
  <c r="G146"/>
  <c r="G157" s="1"/>
  <c r="F146"/>
  <c r="F157" s="1"/>
  <c r="L127"/>
  <c r="L138" s="1"/>
  <c r="J127"/>
  <c r="J138" s="1"/>
  <c r="I127"/>
  <c r="I138" s="1"/>
  <c r="H127"/>
  <c r="H138" s="1"/>
  <c r="G127"/>
  <c r="G138" s="1"/>
  <c r="F127"/>
  <c r="F138" s="1"/>
  <c r="L108"/>
  <c r="L119" s="1"/>
  <c r="J108"/>
  <c r="J119" s="1"/>
  <c r="I108"/>
  <c r="I119" s="1"/>
  <c r="H108"/>
  <c r="H119" s="1"/>
  <c r="G108"/>
  <c r="G119" s="1"/>
  <c r="F108"/>
  <c r="F119" s="1"/>
  <c r="B195"/>
  <c r="A195"/>
  <c r="L194"/>
  <c r="J194"/>
  <c r="I194"/>
  <c r="H194"/>
  <c r="G194"/>
  <c r="F194"/>
  <c r="B185"/>
  <c r="A185"/>
  <c r="L195"/>
  <c r="J195"/>
  <c r="I195"/>
  <c r="H195"/>
  <c r="G195"/>
  <c r="F195"/>
  <c r="B176"/>
  <c r="A176"/>
  <c r="L175"/>
  <c r="J175"/>
  <c r="I175"/>
  <c r="H175"/>
  <c r="G175"/>
  <c r="F175"/>
  <c r="B166"/>
  <c r="A166"/>
  <c r="L176"/>
  <c r="B157"/>
  <c r="A157"/>
  <c r="L156"/>
  <c r="J156"/>
  <c r="I156"/>
  <c r="H156"/>
  <c r="G156"/>
  <c r="F156"/>
  <c r="B147"/>
  <c r="A147"/>
  <c r="B138"/>
  <c r="A138"/>
  <c r="L137"/>
  <c r="J137"/>
  <c r="I137"/>
  <c r="H137"/>
  <c r="G137"/>
  <c r="F137"/>
  <c r="B128"/>
  <c r="A128"/>
  <c r="B119"/>
  <c r="A119"/>
  <c r="L118"/>
  <c r="J118"/>
  <c r="I118"/>
  <c r="H118"/>
  <c r="G118"/>
  <c r="F118"/>
  <c r="B109"/>
  <c r="A109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2"/>
  <c r="A72"/>
  <c r="L70"/>
  <c r="L81" s="1"/>
  <c r="J70"/>
  <c r="J81" s="1"/>
  <c r="I81"/>
  <c r="G8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F43" s="1"/>
  <c r="B24"/>
  <c r="A24"/>
  <c r="L23"/>
  <c r="L24" s="1"/>
  <c r="J23"/>
  <c r="I23"/>
  <c r="H23"/>
  <c r="G23"/>
  <c r="F23"/>
  <c r="F24" s="1"/>
  <c r="B14"/>
  <c r="A14"/>
  <c r="J24"/>
  <c r="I24"/>
  <c r="H24"/>
  <c r="G24"/>
  <c r="H81" l="1"/>
  <c r="G196"/>
  <c r="L196"/>
  <c r="J196"/>
  <c r="F62"/>
  <c r="F196" s="1"/>
  <c r="H43"/>
  <c r="I196"/>
  <c r="H196" l="1"/>
</calcChain>
</file>

<file path=xl/sharedStrings.xml><?xml version="1.0" encoding="utf-8"?>
<sst xmlns="http://schemas.openxmlformats.org/spreadsheetml/2006/main" count="309" uniqueCount="106">
  <si>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</si>
  <si>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</si>
  <si>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</si>
  <si>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</si>
  <si>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</si>
  <si>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</si>
  <si>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</si>
  <si>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</si>
  <si>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</si>
  <si>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</si>
  <si>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</si>
  <si>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</si>
  <si>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</si>
  <si>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</si>
  <si>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</si>
  <si>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</si>
  <si>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</si>
  <si>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</si>
  <si>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</si>
  <si>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</si>
  <si>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</si>
  <si>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</si>
  <si>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</si>
  <si>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</si>
  <si>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</si>
  <si>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</si>
  <si>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</si>
  <si>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</si>
  <si>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</si>
  <si>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</si>
  <si>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</si>
  <si>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</si>
  <si>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</si>
  <si>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</si>
  <si>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</si>
  <si>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</si>
  <si>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"КСОШ № 1 им. Ильичева И.Е"</t>
  </si>
  <si>
    <t>Директор школы</t>
  </si>
  <si>
    <t>Григорян С.Е</t>
  </si>
  <si>
    <t>54-1з</t>
  </si>
  <si>
    <t>54-23гн</t>
  </si>
  <si>
    <t>хлеб пшеничный йодированный</t>
  </si>
  <si>
    <t>ПРОМ</t>
  </si>
  <si>
    <t xml:space="preserve">хлеб ржано- пшеничный </t>
  </si>
  <si>
    <t>фрукт</t>
  </si>
  <si>
    <t>54-2м</t>
  </si>
  <si>
    <t>54-4г</t>
  </si>
  <si>
    <t>54-3гн</t>
  </si>
  <si>
    <t>хлеб ржано-пшеничный</t>
  </si>
  <si>
    <t>Пром</t>
  </si>
  <si>
    <t>54-1т</t>
  </si>
  <si>
    <t>54-2гн</t>
  </si>
  <si>
    <t>молоко сгущенное</t>
  </si>
  <si>
    <t>Салат из белокочанной капусты с морковью</t>
  </si>
  <si>
    <t>54-8з</t>
  </si>
  <si>
    <t>54-4гн</t>
  </si>
  <si>
    <t>54-11г</t>
  </si>
  <si>
    <t>54-9г</t>
  </si>
  <si>
    <t>54-5м</t>
  </si>
  <si>
    <t>Плов с курицей</t>
  </si>
  <si>
    <t>54-12м</t>
  </si>
  <si>
    <t>54-4м</t>
  </si>
  <si>
    <t>завтрак 2</t>
  </si>
  <si>
    <t>каша жидкая молочная рисовая</t>
  </si>
  <si>
    <t>сыр твердых сортов в нарезке</t>
  </si>
  <si>
    <t>кофейный напиток с молоком</t>
  </si>
  <si>
    <t>рагу из овощей</t>
  </si>
  <si>
    <t>компот из смеси сухофруктов</t>
  </si>
  <si>
    <t>54-1хн</t>
  </si>
  <si>
    <t>гуляш из говядины</t>
  </si>
  <si>
    <t>каша гречневая рассыпчатая</t>
  </si>
  <si>
    <t>картофельное пюре</t>
  </si>
  <si>
    <t>чай с молоком и сахаром</t>
  </si>
  <si>
    <t>яблоко</t>
  </si>
  <si>
    <t>запеканка из творога</t>
  </si>
  <si>
    <t>котлеты из курицы</t>
  </si>
  <si>
    <t xml:space="preserve">7-11 лет </t>
  </si>
  <si>
    <t>мандарин</t>
  </si>
  <si>
    <t>горошница</t>
  </si>
  <si>
    <t>54-21г</t>
  </si>
  <si>
    <t>Чай с лимоном и  сахаром</t>
  </si>
  <si>
    <t>салат из белокочанной капусты с морковью</t>
  </si>
  <si>
    <t>котлета из говядины</t>
  </si>
  <si>
    <t>31.6</t>
  </si>
  <si>
    <t>чай с  сахаром</t>
  </si>
  <si>
    <t>чай с лимоном и  сахаром</t>
  </si>
  <si>
    <t>винегрет с растительным маслом</t>
  </si>
  <si>
    <t>54-16з</t>
  </si>
  <si>
    <t>54-26к</t>
  </si>
  <si>
    <t>макароны отварные с сыром</t>
  </si>
  <si>
    <t>54-3г</t>
  </si>
  <si>
    <t>какао с молоком</t>
  </si>
  <si>
    <t>54-21гн</t>
  </si>
  <si>
    <t>капуста тушеная с мясом</t>
  </si>
  <si>
    <t>54-10м</t>
  </si>
  <si>
    <t>чай с   сахаром</t>
  </si>
  <si>
    <t>каша молочная "Дружба"</t>
  </si>
  <si>
    <t>54-16к</t>
  </si>
  <si>
    <t>чай с сахаром</t>
  </si>
  <si>
    <t>чай с лимоном</t>
  </si>
  <si>
    <t>морковь в нарезке</t>
  </si>
  <si>
    <t>54-32з</t>
  </si>
  <si>
    <t>салат из белокочанной капусты и огурца</t>
  </si>
  <si>
    <t>ДП-4ос</t>
  </si>
  <si>
    <t>котлета из курицы</t>
  </si>
  <si>
    <t>бананы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</si>
</sst>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K125" sqref="K12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7" t="s">
        <v>36</v>
      </c>
      <c r="D1" s="58"/>
      <c r="E1" s="58"/>
      <c r="F1" s="12" t="s">
        <v>14</v>
      </c>
      <c r="G1" s="2" t="s">
        <v>15</v>
      </c>
      <c r="H1" s="59" t="s">
        <v>37</v>
      </c>
      <c r="I1" s="59"/>
      <c r="J1" s="59"/>
      <c r="K1" s="59"/>
    </row>
    <row r="2" spans="1:12" ht="18">
      <c r="A2" s="35"/>
      <c r="C2" s="2"/>
      <c r="G2" s="2" t="s">
        <v>16</v>
      </c>
      <c r="H2" s="59" t="s">
        <v>38</v>
      </c>
      <c r="I2" s="59"/>
      <c r="J2" s="59"/>
      <c r="K2" s="59"/>
    </row>
    <row r="3" spans="1:12" ht="17.25" customHeight="1">
      <c r="A3" s="4" t="s">
        <v>7</v>
      </c>
      <c r="C3" s="2"/>
      <c r="D3" s="3"/>
      <c r="E3" s="38" t="s">
        <v>76</v>
      </c>
      <c r="G3" s="2" t="s">
        <v>17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33</v>
      </c>
      <c r="I4" s="47" t="s">
        <v>34</v>
      </c>
      <c r="J4" s="47" t="s">
        <v>35</v>
      </c>
    </row>
    <row r="5" spans="1:12" ht="33.75">
      <c r="A5" s="45" t="s">
        <v>12</v>
      </c>
      <c r="B5" s="46" t="s">
        <v>13</v>
      </c>
      <c r="C5" s="36" t="s">
        <v>0</v>
      </c>
      <c r="D5" s="36" t="s">
        <v>11</v>
      </c>
      <c r="E5" s="36" t="s">
        <v>10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8</v>
      </c>
      <c r="K5" s="37" t="s">
        <v>9</v>
      </c>
      <c r="L5" s="36" t="s">
        <v>32</v>
      </c>
    </row>
    <row r="6" spans="1:12" ht="15">
      <c r="A6" s="20">
        <v>1</v>
      </c>
      <c r="B6" s="21">
        <v>1</v>
      </c>
      <c r="C6" s="22" t="s">
        <v>18</v>
      </c>
      <c r="D6" s="5" t="s">
        <v>19</v>
      </c>
      <c r="E6" s="39" t="s">
        <v>96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97</v>
      </c>
      <c r="L6" s="40">
        <v>16.05</v>
      </c>
    </row>
    <row r="7" spans="1:12" ht="15">
      <c r="A7" s="23"/>
      <c r="B7" s="15"/>
      <c r="C7" s="11"/>
      <c r="D7" s="6"/>
      <c r="E7" s="42" t="s">
        <v>64</v>
      </c>
      <c r="F7" s="43">
        <v>20</v>
      </c>
      <c r="G7" s="43">
        <v>4.5999999999999996</v>
      </c>
      <c r="H7" s="43">
        <v>5.9</v>
      </c>
      <c r="I7" s="43">
        <v>0</v>
      </c>
      <c r="J7" s="43">
        <v>71.7</v>
      </c>
      <c r="K7" s="44" t="s">
        <v>39</v>
      </c>
      <c r="L7" s="43">
        <v>14.87</v>
      </c>
    </row>
    <row r="8" spans="1:12" ht="15">
      <c r="A8" s="23"/>
      <c r="B8" s="15"/>
      <c r="C8" s="11"/>
      <c r="D8" s="7" t="s">
        <v>20</v>
      </c>
      <c r="E8" s="42" t="s">
        <v>65</v>
      </c>
      <c r="F8" s="43">
        <v>200</v>
      </c>
      <c r="G8" s="43">
        <v>3.9</v>
      </c>
      <c r="H8" s="43">
        <v>2.9</v>
      </c>
      <c r="I8" s="43">
        <v>11.2</v>
      </c>
      <c r="J8" s="43">
        <v>86</v>
      </c>
      <c r="K8" s="44" t="s">
        <v>40</v>
      </c>
      <c r="L8" s="43">
        <v>11.43</v>
      </c>
    </row>
    <row r="9" spans="1:12" ht="15">
      <c r="A9" s="23"/>
      <c r="B9" s="15"/>
      <c r="C9" s="11"/>
      <c r="D9" s="7" t="s">
        <v>21</v>
      </c>
      <c r="E9" s="42" t="s">
        <v>41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42</v>
      </c>
      <c r="L9" s="43">
        <v>2.4500000000000002</v>
      </c>
    </row>
    <row r="10" spans="1:12" ht="15">
      <c r="A10" s="23"/>
      <c r="B10" s="15"/>
      <c r="C10" s="11"/>
      <c r="D10" s="7" t="s">
        <v>21</v>
      </c>
      <c r="E10" s="42" t="s">
        <v>43</v>
      </c>
      <c r="F10" s="43">
        <v>20</v>
      </c>
      <c r="G10" s="43">
        <v>1.3</v>
      </c>
      <c r="H10" s="43">
        <v>0.2</v>
      </c>
      <c r="I10" s="43">
        <v>7.9</v>
      </c>
      <c r="J10" s="43">
        <v>39.1</v>
      </c>
      <c r="K10" s="44" t="s">
        <v>42</v>
      </c>
      <c r="L10" s="43">
        <v>1.6</v>
      </c>
    </row>
    <row r="11" spans="1:12" ht="15">
      <c r="A11" s="23"/>
      <c r="B11" s="15"/>
      <c r="C11" s="11"/>
      <c r="D11" s="6" t="s">
        <v>44</v>
      </c>
      <c r="E11" s="42" t="s">
        <v>77</v>
      </c>
      <c r="F11" s="43">
        <v>100</v>
      </c>
      <c r="G11" s="43">
        <v>0.8</v>
      </c>
      <c r="H11" s="43">
        <v>0.2</v>
      </c>
      <c r="I11" s="43">
        <v>7.5</v>
      </c>
      <c r="J11" s="43">
        <v>35</v>
      </c>
      <c r="K11" s="44" t="s">
        <v>42</v>
      </c>
      <c r="L11" s="43">
        <v>19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30</v>
      </c>
      <c r="E13" s="9"/>
      <c r="F13" s="19">
        <v>570</v>
      </c>
      <c r="G13" s="19">
        <v>17.899999999999999</v>
      </c>
      <c r="H13" s="19">
        <v>15.3</v>
      </c>
      <c r="I13" s="19">
        <v>65.400000000000006</v>
      </c>
      <c r="J13" s="19">
        <v>471</v>
      </c>
      <c r="K13" s="25"/>
      <c r="L13" s="19">
        <v>65.400000000000006</v>
      </c>
    </row>
    <row r="14" spans="1:12" ht="15">
      <c r="A14" s="26">
        <f>A6</f>
        <v>1</v>
      </c>
      <c r="B14" s="13">
        <f>B6</f>
        <v>1</v>
      </c>
      <c r="C14" s="10" t="s">
        <v>62</v>
      </c>
      <c r="D14" s="7" t="s">
        <v>23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25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28</v>
      </c>
      <c r="E19" s="42"/>
      <c r="F19" s="43"/>
      <c r="G19" s="43"/>
      <c r="H19" s="43"/>
      <c r="I19" s="51"/>
      <c r="J19" s="43"/>
      <c r="K19" s="44"/>
      <c r="L19" s="43"/>
    </row>
    <row r="20" spans="1:12" ht="1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30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570</v>
      </c>
      <c r="G24" s="32">
        <f t="shared" ref="G24:J24" si="2">G13+G23</f>
        <v>17.899999999999999</v>
      </c>
      <c r="H24" s="32">
        <f t="shared" si="2"/>
        <v>15.3</v>
      </c>
      <c r="I24" s="32">
        <f t="shared" si="2"/>
        <v>65.400000000000006</v>
      </c>
      <c r="J24" s="32">
        <f t="shared" si="2"/>
        <v>471</v>
      </c>
      <c r="K24" s="32"/>
      <c r="L24" s="32">
        <f t="shared" ref="L24" si="3">L13+L23</f>
        <v>65.400000000000006</v>
      </c>
    </row>
    <row r="25" spans="1:12" ht="15">
      <c r="A25" s="14">
        <v>1</v>
      </c>
      <c r="B25" s="15">
        <v>2</v>
      </c>
      <c r="C25" s="22" t="s">
        <v>18</v>
      </c>
      <c r="D25" s="5" t="s">
        <v>19</v>
      </c>
      <c r="E25" s="39" t="s">
        <v>104</v>
      </c>
      <c r="F25" s="40">
        <v>90</v>
      </c>
      <c r="G25" s="40">
        <v>17.2</v>
      </c>
      <c r="H25" s="40">
        <v>3.9</v>
      </c>
      <c r="I25" s="40">
        <v>12</v>
      </c>
      <c r="J25" s="40">
        <v>151.80000000000001</v>
      </c>
      <c r="K25" s="41" t="s">
        <v>58</v>
      </c>
      <c r="L25" s="40">
        <v>31.32</v>
      </c>
    </row>
    <row r="26" spans="1:12" ht="15">
      <c r="A26" s="14"/>
      <c r="B26" s="15"/>
      <c r="C26" s="11"/>
      <c r="D26" s="6"/>
      <c r="E26" s="42" t="s">
        <v>78</v>
      </c>
      <c r="F26" s="43">
        <v>150</v>
      </c>
      <c r="G26" s="43">
        <v>14.5</v>
      </c>
      <c r="H26" s="43">
        <v>1.3</v>
      </c>
      <c r="I26" s="43">
        <v>33.799999999999997</v>
      </c>
      <c r="J26" s="43">
        <v>204.8</v>
      </c>
      <c r="K26" s="44" t="s">
        <v>79</v>
      </c>
      <c r="L26" s="43">
        <v>3.31</v>
      </c>
    </row>
    <row r="27" spans="1:12" ht="15">
      <c r="A27" s="14"/>
      <c r="B27" s="15"/>
      <c r="C27" s="11"/>
      <c r="D27" s="7" t="s">
        <v>20</v>
      </c>
      <c r="E27" s="42" t="s">
        <v>80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47</v>
      </c>
      <c r="L27" s="43">
        <v>2.88</v>
      </c>
    </row>
    <row r="28" spans="1:12" ht="15">
      <c r="A28" s="14"/>
      <c r="B28" s="15"/>
      <c r="C28" s="11"/>
      <c r="D28" s="7" t="s">
        <v>21</v>
      </c>
      <c r="E28" s="42" t="s">
        <v>41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42</v>
      </c>
      <c r="L28" s="43">
        <v>2.4500000000000002</v>
      </c>
    </row>
    <row r="29" spans="1:12" ht="15">
      <c r="A29" s="14"/>
      <c r="B29" s="15"/>
      <c r="C29" s="11"/>
      <c r="D29" s="7" t="s">
        <v>21</v>
      </c>
      <c r="E29" s="42" t="s">
        <v>48</v>
      </c>
      <c r="F29" s="43">
        <v>20</v>
      </c>
      <c r="G29" s="43">
        <v>1.3</v>
      </c>
      <c r="H29" s="43">
        <v>0.2</v>
      </c>
      <c r="I29" s="43">
        <v>7.9</v>
      </c>
      <c r="J29" s="43">
        <v>39.1</v>
      </c>
      <c r="K29" s="44" t="s">
        <v>49</v>
      </c>
      <c r="L29" s="43">
        <v>1.6</v>
      </c>
    </row>
    <row r="30" spans="1:12" ht="15">
      <c r="A30" s="14"/>
      <c r="B30" s="15"/>
      <c r="C30" s="11"/>
      <c r="D30" s="6" t="s">
        <v>23</v>
      </c>
      <c r="E30" s="42" t="s">
        <v>81</v>
      </c>
      <c r="F30" s="43">
        <v>60</v>
      </c>
      <c r="G30" s="43">
        <v>1</v>
      </c>
      <c r="H30" s="43">
        <v>6.1</v>
      </c>
      <c r="I30" s="43">
        <v>5.8</v>
      </c>
      <c r="J30" s="43">
        <v>81.5</v>
      </c>
      <c r="K30" s="44" t="s">
        <v>54</v>
      </c>
      <c r="L30" s="43">
        <v>4.1399999999999997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30</v>
      </c>
      <c r="E32" s="9"/>
      <c r="F32" s="19">
        <f>SUM(F25:F31)</f>
        <v>550</v>
      </c>
      <c r="G32" s="19">
        <f t="shared" ref="G32" si="4">SUM(G25:G31)</f>
        <v>36.499999999999993</v>
      </c>
      <c r="H32" s="19">
        <f t="shared" ref="H32" si="5">SUM(H25:H31)</f>
        <v>11.8</v>
      </c>
      <c r="I32" s="19">
        <f t="shared" ref="I32" si="6">SUM(I25:I31)</f>
        <v>80.900000000000006</v>
      </c>
      <c r="J32" s="19">
        <f t="shared" ref="J32:L32" si="7">SUM(J25:J31)</f>
        <v>575.40000000000009</v>
      </c>
      <c r="K32" s="25"/>
      <c r="L32" s="19">
        <f t="shared" si="7"/>
        <v>45.70000000000001</v>
      </c>
    </row>
    <row r="33" spans="1:12" ht="15">
      <c r="A33" s="13">
        <f>A25</f>
        <v>1</v>
      </c>
      <c r="B33" s="13">
        <f>B25</f>
        <v>2</v>
      </c>
      <c r="C33" s="10" t="s">
        <v>22</v>
      </c>
      <c r="D33" s="7" t="s">
        <v>23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24</v>
      </c>
      <c r="E34" s="42"/>
      <c r="F34" s="43"/>
      <c r="G34" s="43"/>
      <c r="H34" s="52"/>
      <c r="I34" s="43"/>
      <c r="J34" s="43"/>
      <c r="K34" s="44"/>
      <c r="L34" s="43"/>
    </row>
    <row r="35" spans="1:12" ht="15">
      <c r="A35" s="14"/>
      <c r="B35" s="15"/>
      <c r="C35" s="11"/>
      <c r="D35" s="7" t="s">
        <v>25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52"/>
      <c r="H39" s="43"/>
      <c r="I39" s="52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30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550</v>
      </c>
      <c r="G43" s="32">
        <f t="shared" ref="G43" si="12">G32+G42</f>
        <v>36.499999999999993</v>
      </c>
      <c r="H43" s="32">
        <f t="shared" ref="H43" si="13">H32+H42</f>
        <v>11.8</v>
      </c>
      <c r="I43" s="32">
        <f t="shared" ref="I43" si="14">I32+I42</f>
        <v>80.900000000000006</v>
      </c>
      <c r="J43" s="32">
        <f t="shared" ref="J43:L43" si="15">J32+J42</f>
        <v>575.40000000000009</v>
      </c>
      <c r="K43" s="32"/>
      <c r="L43" s="32">
        <f t="shared" si="15"/>
        <v>45.70000000000001</v>
      </c>
    </row>
    <row r="44" spans="1:12" ht="15">
      <c r="A44" s="20">
        <v>1</v>
      </c>
      <c r="B44" s="21">
        <v>3</v>
      </c>
      <c r="C44" s="22" t="s">
        <v>18</v>
      </c>
      <c r="D44" s="5" t="s">
        <v>19</v>
      </c>
      <c r="E44" s="39" t="s">
        <v>66</v>
      </c>
      <c r="F44" s="40">
        <v>150</v>
      </c>
      <c r="G44" s="40">
        <v>2.9</v>
      </c>
      <c r="H44" s="40">
        <v>7.5</v>
      </c>
      <c r="I44" s="40">
        <v>13.6</v>
      </c>
      <c r="J44" s="40">
        <v>133.30000000000001</v>
      </c>
      <c r="K44" s="41" t="s">
        <v>57</v>
      </c>
      <c r="L44" s="40">
        <v>9.69</v>
      </c>
    </row>
    <row r="45" spans="1:12" ht="15">
      <c r="A45" s="23"/>
      <c r="B45" s="15"/>
      <c r="C45" s="11"/>
      <c r="D45" s="6"/>
      <c r="E45" s="42" t="s">
        <v>82</v>
      </c>
      <c r="F45" s="43">
        <v>90</v>
      </c>
      <c r="G45" s="43">
        <v>16.399999999999999</v>
      </c>
      <c r="H45" s="43">
        <v>15.7</v>
      </c>
      <c r="I45" s="43">
        <v>14.8</v>
      </c>
      <c r="J45" s="43">
        <v>265.7</v>
      </c>
      <c r="K45" s="44" t="s">
        <v>61</v>
      </c>
      <c r="L45" s="43">
        <v>47.14</v>
      </c>
    </row>
    <row r="46" spans="1:12" ht="15">
      <c r="A46" s="23"/>
      <c r="B46" s="15"/>
      <c r="C46" s="11"/>
      <c r="D46" s="7" t="s">
        <v>20</v>
      </c>
      <c r="E46" s="42" t="s">
        <v>67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68</v>
      </c>
      <c r="L46" s="43">
        <v>4.07</v>
      </c>
    </row>
    <row r="47" spans="1:12" ht="15">
      <c r="A47" s="23"/>
      <c r="B47" s="15"/>
      <c r="C47" s="11"/>
      <c r="D47" s="7" t="s">
        <v>21</v>
      </c>
      <c r="E47" s="42" t="s">
        <v>41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49</v>
      </c>
      <c r="L47" s="43">
        <v>2.4500000000000002</v>
      </c>
    </row>
    <row r="48" spans="1:12" ht="15">
      <c r="A48" s="23"/>
      <c r="B48" s="15"/>
      <c r="C48" s="11"/>
      <c r="D48" s="7" t="s">
        <v>21</v>
      </c>
      <c r="E48" s="42" t="s">
        <v>48</v>
      </c>
      <c r="F48" s="43">
        <v>30</v>
      </c>
      <c r="G48" s="43">
        <v>2</v>
      </c>
      <c r="H48" s="43">
        <v>0.4</v>
      </c>
      <c r="I48" s="43">
        <v>11.9</v>
      </c>
      <c r="J48" s="43">
        <v>58.7</v>
      </c>
      <c r="K48" s="44" t="s">
        <v>49</v>
      </c>
      <c r="L48" s="43">
        <v>2.4</v>
      </c>
    </row>
    <row r="49" spans="1:12" ht="15">
      <c r="A49" s="23"/>
      <c r="B49" s="15"/>
      <c r="C49" s="11"/>
      <c r="D49" s="6" t="s">
        <v>44</v>
      </c>
      <c r="E49" s="42" t="s">
        <v>73</v>
      </c>
      <c r="F49" s="43">
        <v>118</v>
      </c>
      <c r="G49" s="43">
        <v>0.47</v>
      </c>
      <c r="H49" s="43">
        <v>0.47</v>
      </c>
      <c r="I49" s="43">
        <v>11.56</v>
      </c>
      <c r="J49" s="43">
        <v>52.39</v>
      </c>
      <c r="K49" s="44" t="s">
        <v>49</v>
      </c>
      <c r="L49" s="43">
        <v>11.8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30</v>
      </c>
      <c r="E51" s="9"/>
      <c r="F51" s="19">
        <f>SUM(F44:F50)</f>
        <v>618</v>
      </c>
      <c r="G51" s="19">
        <f t="shared" ref="G51" si="16">SUM(G44:G50)</f>
        <v>24.569999999999997</v>
      </c>
      <c r="H51" s="19">
        <f t="shared" ref="H51" si="17">SUM(H44:H50)</f>
        <v>24.269999999999996</v>
      </c>
      <c r="I51" s="19">
        <f t="shared" ref="I51" si="18">SUM(I44:I50)</f>
        <v>86.460000000000008</v>
      </c>
      <c r="J51" s="19">
        <f t="shared" ref="J51:L51" si="19">SUM(J44:J50)</f>
        <v>661.39</v>
      </c>
      <c r="K51" s="25"/>
      <c r="L51" s="19">
        <f t="shared" si="19"/>
        <v>77.55</v>
      </c>
    </row>
    <row r="52" spans="1:12" ht="15">
      <c r="A52" s="26">
        <f>A44</f>
        <v>1</v>
      </c>
      <c r="B52" s="13">
        <f>B44</f>
        <v>3</v>
      </c>
      <c r="C52" s="10" t="s">
        <v>22</v>
      </c>
      <c r="D52" s="7" t="s">
        <v>23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25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29</v>
      </c>
      <c r="E58" s="42"/>
      <c r="F58" s="43"/>
      <c r="G58" s="52"/>
      <c r="H58" s="43"/>
      <c r="I58" s="52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30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618</v>
      </c>
      <c r="G62" s="32">
        <f t="shared" ref="G62" si="24">G51+G61</f>
        <v>24.569999999999997</v>
      </c>
      <c r="H62" s="32">
        <f t="shared" ref="H62" si="25">H51+H61</f>
        <v>24.269999999999996</v>
      </c>
      <c r="I62" s="32">
        <f t="shared" ref="I62" si="26">I51+I61</f>
        <v>86.460000000000008</v>
      </c>
      <c r="J62" s="32">
        <f t="shared" ref="J62:L62" si="27">J51+J61</f>
        <v>661.39</v>
      </c>
      <c r="K62" s="32"/>
      <c r="L62" s="32">
        <f t="shared" si="27"/>
        <v>77.55</v>
      </c>
    </row>
    <row r="63" spans="1:12" ht="15">
      <c r="A63" s="20">
        <v>1</v>
      </c>
      <c r="B63" s="21">
        <v>4</v>
      </c>
      <c r="C63" s="22" t="s">
        <v>18</v>
      </c>
      <c r="D63" s="5" t="s">
        <v>19</v>
      </c>
      <c r="E63" s="39" t="s">
        <v>74</v>
      </c>
      <c r="F63" s="40">
        <v>160</v>
      </c>
      <c r="G63" s="53" t="s">
        <v>83</v>
      </c>
      <c r="H63" s="40">
        <v>11.4</v>
      </c>
      <c r="I63" s="40">
        <v>23.1</v>
      </c>
      <c r="J63" s="40">
        <v>321.3</v>
      </c>
      <c r="K63" s="41" t="s">
        <v>50</v>
      </c>
      <c r="L63" s="40">
        <v>73.13</v>
      </c>
    </row>
    <row r="64" spans="1:12" ht="15">
      <c r="A64" s="23"/>
      <c r="B64" s="15"/>
      <c r="C64" s="11"/>
      <c r="D64" s="6"/>
      <c r="E64" s="42" t="s">
        <v>52</v>
      </c>
      <c r="F64" s="43">
        <v>15</v>
      </c>
      <c r="G64" s="43">
        <v>1.1000000000000001</v>
      </c>
      <c r="H64" s="43">
        <v>1.3</v>
      </c>
      <c r="I64" s="43">
        <v>8.3000000000000007</v>
      </c>
      <c r="J64" s="43">
        <v>49.1</v>
      </c>
      <c r="K64" s="44" t="s">
        <v>49</v>
      </c>
      <c r="L64" s="43">
        <v>4.5</v>
      </c>
    </row>
    <row r="65" spans="1:12" ht="15">
      <c r="A65" s="23"/>
      <c r="B65" s="15"/>
      <c r="C65" s="11"/>
      <c r="D65" s="7" t="s">
        <v>20</v>
      </c>
      <c r="E65" s="42" t="s">
        <v>84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51</v>
      </c>
      <c r="L65" s="43">
        <v>1.45</v>
      </c>
    </row>
    <row r="66" spans="1:12" ht="15">
      <c r="A66" s="23"/>
      <c r="B66" s="15"/>
      <c r="C66" s="11"/>
      <c r="D66" s="7" t="s">
        <v>21</v>
      </c>
      <c r="E66" s="42" t="s">
        <v>41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49</v>
      </c>
      <c r="L66" s="43">
        <v>2.4500000000000002</v>
      </c>
    </row>
    <row r="67" spans="1:12" ht="15">
      <c r="A67" s="23"/>
      <c r="B67" s="15"/>
      <c r="C67" s="11"/>
      <c r="D67" s="7" t="s">
        <v>21</v>
      </c>
      <c r="E67" s="42"/>
      <c r="F67" s="43"/>
      <c r="G67" s="43"/>
      <c r="H67" s="43"/>
      <c r="I67" s="51"/>
      <c r="J67" s="43"/>
      <c r="K67" s="44"/>
      <c r="L67" s="43"/>
    </row>
    <row r="68" spans="1:12" ht="15">
      <c r="A68" s="23"/>
      <c r="B68" s="15"/>
      <c r="C68" s="11"/>
      <c r="D68" s="6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 t="s">
        <v>44</v>
      </c>
      <c r="E69" s="42" t="s">
        <v>73</v>
      </c>
      <c r="F69" s="43">
        <v>100</v>
      </c>
      <c r="G69" s="43">
        <v>0.4</v>
      </c>
      <c r="H69" s="43">
        <v>0.4</v>
      </c>
      <c r="I69" s="43">
        <v>9.8000000000000007</v>
      </c>
      <c r="J69" s="43">
        <v>44.4</v>
      </c>
      <c r="K69" s="44" t="s">
        <v>49</v>
      </c>
      <c r="L69" s="43">
        <v>10</v>
      </c>
    </row>
    <row r="70" spans="1:12" ht="15">
      <c r="A70" s="24"/>
      <c r="B70" s="17"/>
      <c r="C70" s="8"/>
      <c r="D70" s="18" t="s">
        <v>30</v>
      </c>
      <c r="E70" s="9"/>
      <c r="F70" s="19">
        <f>SUM(F63:F69)</f>
        <v>505</v>
      </c>
      <c r="G70" s="19">
        <v>35.6</v>
      </c>
      <c r="H70" s="19">
        <v>13.3</v>
      </c>
      <c r="I70" s="19">
        <v>62.4</v>
      </c>
      <c r="J70" s="19">
        <f t="shared" ref="J70:L70" si="28">SUM(J63:J69)</f>
        <v>511.90000000000003</v>
      </c>
      <c r="K70" s="25"/>
      <c r="L70" s="19">
        <f t="shared" si="28"/>
        <v>91.53</v>
      </c>
    </row>
    <row r="71" spans="1:12" ht="15">
      <c r="A71" s="23"/>
      <c r="B71" s="15"/>
      <c r="C71" s="11"/>
      <c r="D71" s="18"/>
      <c r="E71" s="9"/>
      <c r="F71" s="19"/>
      <c r="G71" s="19"/>
      <c r="H71" s="19"/>
      <c r="I71" s="19"/>
      <c r="J71" s="19"/>
      <c r="K71" s="25"/>
      <c r="L71" s="19"/>
    </row>
    <row r="72" spans="1:12" ht="15">
      <c r="A72" s="26">
        <f>A63</f>
        <v>1</v>
      </c>
      <c r="B72" s="13">
        <f>B63</f>
        <v>4</v>
      </c>
      <c r="C72" s="10" t="s">
        <v>22</v>
      </c>
      <c r="D72" s="7" t="s">
        <v>23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25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24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29</v>
      </c>
      <c r="E77" s="42"/>
      <c r="F77" s="43"/>
      <c r="G77" s="52"/>
      <c r="H77" s="43"/>
      <c r="I77" s="52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30</v>
      </c>
      <c r="E80" s="9"/>
      <c r="F80" s="19">
        <f>SUM(F72:F79)</f>
        <v>0</v>
      </c>
      <c r="G80" s="19">
        <f t="shared" ref="G80" si="29">SUM(G72:G79)</f>
        <v>0</v>
      </c>
      <c r="H80" s="19">
        <f t="shared" ref="H80" si="30">SUM(H72:H79)</f>
        <v>0</v>
      </c>
      <c r="I80" s="19">
        <f t="shared" ref="I80" si="31">SUM(I72:I79)</f>
        <v>0</v>
      </c>
      <c r="J80" s="19">
        <f t="shared" ref="J80:L80" si="32">SUM(J72:J79)</f>
        <v>0</v>
      </c>
      <c r="K80" s="25"/>
      <c r="L80" s="19">
        <f t="shared" si="32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505</v>
      </c>
      <c r="G81" s="32">
        <f>G70+G80</f>
        <v>35.6</v>
      </c>
      <c r="H81" s="32">
        <f>H70+H80</f>
        <v>13.3</v>
      </c>
      <c r="I81" s="32">
        <f>I70+I80</f>
        <v>62.4</v>
      </c>
      <c r="J81" s="32">
        <f>J70+J80</f>
        <v>511.90000000000003</v>
      </c>
      <c r="K81" s="32"/>
      <c r="L81" s="32">
        <f>L70+L80</f>
        <v>91.53</v>
      </c>
    </row>
    <row r="82" spans="1:12" ht="15">
      <c r="A82" s="20">
        <v>1</v>
      </c>
      <c r="B82" s="21">
        <v>5</v>
      </c>
      <c r="C82" s="22" t="s">
        <v>18</v>
      </c>
      <c r="D82" s="5" t="s">
        <v>19</v>
      </c>
      <c r="E82" s="39" t="s">
        <v>69</v>
      </c>
      <c r="F82" s="40">
        <v>90</v>
      </c>
      <c r="G82" s="40">
        <v>15.3</v>
      </c>
      <c r="H82" s="40">
        <v>14.9</v>
      </c>
      <c r="I82" s="40">
        <v>3.5</v>
      </c>
      <c r="J82" s="40">
        <v>208.9</v>
      </c>
      <c r="K82" s="41" t="s">
        <v>45</v>
      </c>
      <c r="L82" s="40">
        <v>61.04</v>
      </c>
    </row>
    <row r="83" spans="1:12" ht="15">
      <c r="A83" s="23"/>
      <c r="B83" s="15"/>
      <c r="C83" s="11"/>
      <c r="D83" s="6"/>
      <c r="E83" s="42" t="s">
        <v>70</v>
      </c>
      <c r="F83" s="43">
        <v>150</v>
      </c>
      <c r="G83" s="43">
        <v>8.1999999999999993</v>
      </c>
      <c r="H83" s="43">
        <v>6.3</v>
      </c>
      <c r="I83" s="43">
        <v>35.9</v>
      </c>
      <c r="J83" s="43">
        <v>233.7</v>
      </c>
      <c r="K83" s="44" t="s">
        <v>46</v>
      </c>
      <c r="L83" s="43">
        <v>10.26</v>
      </c>
    </row>
    <row r="84" spans="1:12" ht="15">
      <c r="A84" s="23"/>
      <c r="B84" s="15"/>
      <c r="C84" s="11"/>
      <c r="D84" s="7" t="s">
        <v>20</v>
      </c>
      <c r="E84" s="42" t="s">
        <v>85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47</v>
      </c>
      <c r="L84" s="43">
        <v>2.88</v>
      </c>
    </row>
    <row r="85" spans="1:12" ht="15">
      <c r="A85" s="23"/>
      <c r="B85" s="15"/>
      <c r="C85" s="11"/>
      <c r="D85" s="7" t="s">
        <v>21</v>
      </c>
      <c r="E85" s="42" t="s">
        <v>41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49</v>
      </c>
      <c r="L85" s="43">
        <v>2.4500000000000002</v>
      </c>
    </row>
    <row r="86" spans="1:12" ht="15">
      <c r="A86" s="23"/>
      <c r="B86" s="15"/>
      <c r="C86" s="11"/>
      <c r="D86" s="7" t="s">
        <v>21</v>
      </c>
      <c r="E86" s="42" t="s">
        <v>48</v>
      </c>
      <c r="F86" s="43">
        <v>20</v>
      </c>
      <c r="G86" s="43">
        <v>1.3</v>
      </c>
      <c r="H86" s="43">
        <v>0.2</v>
      </c>
      <c r="I86" s="43">
        <v>7.9</v>
      </c>
      <c r="J86" s="43">
        <v>39.1</v>
      </c>
      <c r="K86" s="44" t="s">
        <v>49</v>
      </c>
      <c r="L86" s="43">
        <v>1.6</v>
      </c>
    </row>
    <row r="87" spans="1:12" ht="15">
      <c r="A87" s="23"/>
      <c r="B87" s="15"/>
      <c r="C87" s="11"/>
      <c r="D87" s="6" t="s">
        <v>23</v>
      </c>
      <c r="E87" s="42" t="s">
        <v>86</v>
      </c>
      <c r="F87" s="43">
        <v>60</v>
      </c>
      <c r="G87" s="43">
        <v>0.7</v>
      </c>
      <c r="H87" s="43">
        <v>5.4</v>
      </c>
      <c r="I87" s="43">
        <v>4</v>
      </c>
      <c r="J87" s="43">
        <v>67.099999999999994</v>
      </c>
      <c r="K87" s="44" t="s">
        <v>87</v>
      </c>
      <c r="L87" s="43">
        <v>5.45</v>
      </c>
    </row>
    <row r="88" spans="1:12" ht="15">
      <c r="A88" s="23"/>
      <c r="B88" s="15"/>
      <c r="C88" s="11"/>
      <c r="D88" s="6" t="s">
        <v>44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30</v>
      </c>
      <c r="E89" s="9"/>
      <c r="F89" s="19">
        <f>SUM(F82:F88)</f>
        <v>550</v>
      </c>
      <c r="G89" s="19">
        <f t="shared" ref="G89" si="33">SUM(G82:G88)</f>
        <v>28</v>
      </c>
      <c r="H89" s="19">
        <f t="shared" ref="H89" si="34">SUM(H82:H88)</f>
        <v>27.1</v>
      </c>
      <c r="I89" s="19">
        <f t="shared" ref="I89" si="35">SUM(I82:I88)</f>
        <v>72.7</v>
      </c>
      <c r="J89" s="19">
        <f t="shared" ref="J89:L89" si="36">SUM(J82:J88)</f>
        <v>647</v>
      </c>
      <c r="K89" s="25"/>
      <c r="L89" s="19">
        <f t="shared" si="36"/>
        <v>83.679999999999993</v>
      </c>
    </row>
    <row r="90" spans="1:12" ht="15">
      <c r="A90" s="26">
        <f>A82</f>
        <v>1</v>
      </c>
      <c r="B90" s="13">
        <f>B82</f>
        <v>5</v>
      </c>
      <c r="C90" s="10" t="s">
        <v>22</v>
      </c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25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29</v>
      </c>
      <c r="E96" s="42"/>
      <c r="F96" s="43"/>
      <c r="G96" s="52"/>
      <c r="H96" s="43"/>
      <c r="I96" s="52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30</v>
      </c>
      <c r="E99" s="9"/>
      <c r="F99" s="19">
        <f>SUM(F90:F98)</f>
        <v>0</v>
      </c>
      <c r="G99" s="19">
        <f t="shared" ref="G99" si="37">SUM(G90:G98)</f>
        <v>0</v>
      </c>
      <c r="H99" s="19">
        <f t="shared" ref="H99" si="38">SUM(H90:H98)</f>
        <v>0</v>
      </c>
      <c r="I99" s="19">
        <f t="shared" ref="I99" si="39">SUM(I90:I98)</f>
        <v>0</v>
      </c>
      <c r="J99" s="19">
        <f t="shared" ref="J99:L99" si="40">SUM(J90:J98)</f>
        <v>0</v>
      </c>
      <c r="K99" s="25"/>
      <c r="L99" s="19">
        <f t="shared" si="40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550</v>
      </c>
      <c r="G100" s="32">
        <f t="shared" ref="G100" si="41">G89+G99</f>
        <v>28</v>
      </c>
      <c r="H100" s="32">
        <f t="shared" ref="H100" si="42">H89+H99</f>
        <v>27.1</v>
      </c>
      <c r="I100" s="32">
        <f t="shared" ref="I100" si="43">I89+I99</f>
        <v>72.7</v>
      </c>
      <c r="J100" s="32">
        <f t="shared" ref="J100:L100" si="44">J89+J99</f>
        <v>647</v>
      </c>
      <c r="K100" s="32"/>
      <c r="L100" s="32">
        <f t="shared" si="44"/>
        <v>83.679999999999993</v>
      </c>
    </row>
    <row r="101" spans="1:12" ht="15">
      <c r="A101" s="20">
        <v>2</v>
      </c>
      <c r="B101" s="21">
        <v>1</v>
      </c>
      <c r="C101" s="22" t="s">
        <v>18</v>
      </c>
      <c r="D101" s="5" t="s">
        <v>19</v>
      </c>
      <c r="E101" s="39" t="s">
        <v>63</v>
      </c>
      <c r="F101" s="40">
        <v>200</v>
      </c>
      <c r="G101" s="40">
        <v>4.5999999999999996</v>
      </c>
      <c r="H101" s="40">
        <v>5.8</v>
      </c>
      <c r="I101" s="40">
        <v>24.3</v>
      </c>
      <c r="J101" s="40">
        <v>167.2</v>
      </c>
      <c r="K101" s="41" t="s">
        <v>88</v>
      </c>
      <c r="L101" s="40">
        <v>17.03</v>
      </c>
    </row>
    <row r="102" spans="1:12" ht="15">
      <c r="A102" s="23"/>
      <c r="B102" s="15"/>
      <c r="C102" s="11"/>
      <c r="D102" s="6"/>
      <c r="E102" s="42" t="s">
        <v>64</v>
      </c>
      <c r="F102" s="43">
        <v>20</v>
      </c>
      <c r="G102" s="43">
        <v>4.5999999999999996</v>
      </c>
      <c r="H102" s="43">
        <v>5.9</v>
      </c>
      <c r="I102" s="43">
        <v>0</v>
      </c>
      <c r="J102" s="43">
        <v>71.7</v>
      </c>
      <c r="K102" s="44" t="s">
        <v>39</v>
      </c>
      <c r="L102" s="43">
        <v>14.87</v>
      </c>
    </row>
    <row r="103" spans="1:12" ht="15">
      <c r="A103" s="23"/>
      <c r="B103" s="15"/>
      <c r="C103" s="11"/>
      <c r="D103" s="7" t="s">
        <v>20</v>
      </c>
      <c r="E103" s="42" t="s">
        <v>72</v>
      </c>
      <c r="F103" s="43">
        <v>200</v>
      </c>
      <c r="G103" s="43">
        <v>1.6</v>
      </c>
      <c r="H103" s="43">
        <v>1.1000000000000001</v>
      </c>
      <c r="I103" s="43">
        <v>8.6</v>
      </c>
      <c r="J103" s="43">
        <v>50.9</v>
      </c>
      <c r="K103" s="44" t="s">
        <v>55</v>
      </c>
      <c r="L103" s="43">
        <v>5.65</v>
      </c>
    </row>
    <row r="104" spans="1:12" ht="15">
      <c r="A104" s="23"/>
      <c r="B104" s="15"/>
      <c r="C104" s="11"/>
      <c r="D104" s="7" t="s">
        <v>21</v>
      </c>
      <c r="E104" s="42" t="s">
        <v>41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49</v>
      </c>
      <c r="L104" s="43">
        <v>3.27</v>
      </c>
    </row>
    <row r="105" spans="1:12" ht="15">
      <c r="A105" s="23"/>
      <c r="B105" s="15"/>
      <c r="C105" s="11"/>
      <c r="D105" s="7" t="s">
        <v>21</v>
      </c>
      <c r="E105" s="42" t="s">
        <v>48</v>
      </c>
      <c r="F105" s="43">
        <v>30</v>
      </c>
      <c r="G105" s="43">
        <v>2</v>
      </c>
      <c r="H105" s="43">
        <v>0.4</v>
      </c>
      <c r="I105" s="43">
        <v>11.9</v>
      </c>
      <c r="J105" s="43">
        <v>58.7</v>
      </c>
      <c r="K105" s="44" t="s">
        <v>49</v>
      </c>
      <c r="L105" s="43">
        <v>2.4</v>
      </c>
    </row>
    <row r="106" spans="1:12" ht="15">
      <c r="A106" s="23"/>
      <c r="B106" s="15"/>
      <c r="C106" s="11"/>
      <c r="D106" s="6" t="s">
        <v>44</v>
      </c>
      <c r="E106" s="42" t="s">
        <v>77</v>
      </c>
      <c r="F106" s="43">
        <v>100</v>
      </c>
      <c r="G106" s="43">
        <v>0.8</v>
      </c>
      <c r="H106" s="43">
        <v>0.2</v>
      </c>
      <c r="I106" s="43">
        <v>7.5</v>
      </c>
      <c r="J106" s="43">
        <v>35</v>
      </c>
      <c r="K106" s="44" t="s">
        <v>42</v>
      </c>
      <c r="L106" s="43">
        <v>19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30</v>
      </c>
      <c r="E108" s="9"/>
      <c r="F108" s="19">
        <f>SUM(F101:F107)</f>
        <v>590</v>
      </c>
      <c r="G108" s="19">
        <f t="shared" ref="G108:J108" si="45">SUM(G101:G107)</f>
        <v>16.599999999999998</v>
      </c>
      <c r="H108" s="19">
        <f t="shared" si="45"/>
        <v>13.7</v>
      </c>
      <c r="I108" s="19">
        <f t="shared" si="45"/>
        <v>72</v>
      </c>
      <c r="J108" s="19">
        <f t="shared" si="45"/>
        <v>477.29999999999995</v>
      </c>
      <c r="K108" s="25"/>
      <c r="L108" s="19">
        <f t="shared" ref="L108" si="46">SUM(L101:L107)</f>
        <v>62.22</v>
      </c>
    </row>
    <row r="109" spans="1:12" ht="15">
      <c r="A109" s="26">
        <f>A101</f>
        <v>2</v>
      </c>
      <c r="B109" s="13">
        <f>B101</f>
        <v>1</v>
      </c>
      <c r="C109" s="10" t="s">
        <v>22</v>
      </c>
      <c r="D109" s="7" t="s">
        <v>23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24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25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30</v>
      </c>
      <c r="E118" s="9"/>
      <c r="F118" s="19">
        <f>SUM(F109:F117)</f>
        <v>0</v>
      </c>
      <c r="G118" s="19">
        <f t="shared" ref="G118:J118" si="47">SUM(G109:G117)</f>
        <v>0</v>
      </c>
      <c r="H118" s="19">
        <f t="shared" si="47"/>
        <v>0</v>
      </c>
      <c r="I118" s="19">
        <f t="shared" si="47"/>
        <v>0</v>
      </c>
      <c r="J118" s="19">
        <f t="shared" si="47"/>
        <v>0</v>
      </c>
      <c r="K118" s="25"/>
      <c r="L118" s="19">
        <f t="shared" ref="L118" si="48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590</v>
      </c>
      <c r="G119" s="32">
        <f t="shared" ref="G119" si="49">G108+G118</f>
        <v>16.599999999999998</v>
      </c>
      <c r="H119" s="32">
        <f t="shared" ref="H119" si="50">H108+H118</f>
        <v>13.7</v>
      </c>
      <c r="I119" s="32">
        <f t="shared" ref="I119" si="51">I108+I118</f>
        <v>72</v>
      </c>
      <c r="J119" s="32">
        <f t="shared" ref="J119:L119" si="52">J108+J118</f>
        <v>477.29999999999995</v>
      </c>
      <c r="K119" s="32"/>
      <c r="L119" s="32">
        <f t="shared" si="52"/>
        <v>62.22</v>
      </c>
    </row>
    <row r="120" spans="1:12" ht="15">
      <c r="A120" s="14">
        <v>2</v>
      </c>
      <c r="B120" s="15">
        <v>2</v>
      </c>
      <c r="C120" s="22" t="s">
        <v>18</v>
      </c>
      <c r="D120" s="5" t="s">
        <v>19</v>
      </c>
      <c r="E120" s="39" t="s">
        <v>59</v>
      </c>
      <c r="F120" s="40">
        <v>200</v>
      </c>
      <c r="G120" s="40">
        <v>27.2</v>
      </c>
      <c r="H120" s="40">
        <v>8.1</v>
      </c>
      <c r="I120" s="40">
        <v>33.200000000000003</v>
      </c>
      <c r="J120" s="40">
        <v>314.60000000000002</v>
      </c>
      <c r="K120" s="41" t="s">
        <v>60</v>
      </c>
      <c r="L120" s="40">
        <v>30.91</v>
      </c>
    </row>
    <row r="121" spans="1:12" ht="15">
      <c r="A121" s="14"/>
      <c r="B121" s="15"/>
      <c r="C121" s="11"/>
      <c r="D121" s="6"/>
      <c r="E121" s="42" t="s">
        <v>53</v>
      </c>
      <c r="F121" s="43">
        <v>60</v>
      </c>
      <c r="G121" s="43">
        <v>1</v>
      </c>
      <c r="H121" s="43">
        <v>6.1</v>
      </c>
      <c r="I121" s="43">
        <v>5.8</v>
      </c>
      <c r="J121" s="43">
        <v>81.5</v>
      </c>
      <c r="K121" s="44" t="s">
        <v>54</v>
      </c>
      <c r="L121" s="43">
        <v>4.1399999999999997</v>
      </c>
    </row>
    <row r="122" spans="1:12" ht="15">
      <c r="A122" s="14"/>
      <c r="B122" s="15"/>
      <c r="C122" s="11"/>
      <c r="D122" s="7" t="s">
        <v>20</v>
      </c>
      <c r="E122" s="42" t="s">
        <v>98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51</v>
      </c>
      <c r="L122" s="43">
        <v>1.45</v>
      </c>
    </row>
    <row r="123" spans="1:12" ht="15">
      <c r="A123" s="14"/>
      <c r="B123" s="15"/>
      <c r="C123" s="11"/>
      <c r="D123" s="7" t="s">
        <v>21</v>
      </c>
      <c r="E123" s="42" t="s">
        <v>41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49</v>
      </c>
      <c r="L123" s="43">
        <v>2.4500000000000002</v>
      </c>
    </row>
    <row r="124" spans="1:12" ht="15">
      <c r="A124" s="14"/>
      <c r="B124" s="15"/>
      <c r="C124" s="11"/>
      <c r="D124" s="7" t="s">
        <v>21</v>
      </c>
      <c r="E124" s="42" t="s">
        <v>48</v>
      </c>
      <c r="F124" s="43">
        <v>20</v>
      </c>
      <c r="G124" s="43">
        <v>1.3</v>
      </c>
      <c r="H124" s="43">
        <v>0.2</v>
      </c>
      <c r="I124" s="43">
        <v>7.9</v>
      </c>
      <c r="J124" s="43">
        <v>39.1</v>
      </c>
      <c r="K124" s="44" t="s">
        <v>49</v>
      </c>
      <c r="L124" s="43">
        <v>1.6</v>
      </c>
    </row>
    <row r="125" spans="1:12" ht="15">
      <c r="A125" s="14"/>
      <c r="B125" s="15"/>
      <c r="C125" s="11"/>
      <c r="D125" s="6" t="s">
        <v>44</v>
      </c>
      <c r="E125" s="42" t="s">
        <v>105</v>
      </c>
      <c r="F125" s="43">
        <v>150</v>
      </c>
      <c r="G125" s="43">
        <v>2.2999999999999998</v>
      </c>
      <c r="H125" s="43">
        <v>0.8</v>
      </c>
      <c r="I125" s="43">
        <v>31.5</v>
      </c>
      <c r="J125" s="43">
        <v>141.80000000000001</v>
      </c>
      <c r="K125" s="44" t="s">
        <v>49</v>
      </c>
      <c r="L125" s="43">
        <v>36.57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30</v>
      </c>
      <c r="E127" s="9"/>
      <c r="F127" s="19">
        <f>SUM(F120:F126)</f>
        <v>660</v>
      </c>
      <c r="G127" s="19">
        <f t="shared" ref="G127:J127" si="53">SUM(G120:G126)</f>
        <v>34.299999999999997</v>
      </c>
      <c r="H127" s="19">
        <f t="shared" si="53"/>
        <v>15.399999999999999</v>
      </c>
      <c r="I127" s="19">
        <f t="shared" si="53"/>
        <v>99.600000000000009</v>
      </c>
      <c r="J127" s="19">
        <f t="shared" si="53"/>
        <v>674.10000000000014</v>
      </c>
      <c r="K127" s="25"/>
      <c r="L127" s="19">
        <f t="shared" ref="L127" si="54">SUM(L120:L126)</f>
        <v>77.12</v>
      </c>
    </row>
    <row r="128" spans="1:12" ht="15">
      <c r="A128" s="13">
        <f>A120</f>
        <v>2</v>
      </c>
      <c r="B128" s="13">
        <f>B120</f>
        <v>2</v>
      </c>
      <c r="C128" s="10" t="s">
        <v>22</v>
      </c>
      <c r="D128" s="7" t="s">
        <v>23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25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30</v>
      </c>
      <c r="E137" s="9"/>
      <c r="F137" s="19">
        <f>SUM(F128:F136)</f>
        <v>0</v>
      </c>
      <c r="G137" s="19">
        <f t="shared" ref="G137:J137" si="55">SUM(G128:G136)</f>
        <v>0</v>
      </c>
      <c r="H137" s="19">
        <f t="shared" si="55"/>
        <v>0</v>
      </c>
      <c r="I137" s="19">
        <f t="shared" si="55"/>
        <v>0</v>
      </c>
      <c r="J137" s="19">
        <f t="shared" si="55"/>
        <v>0</v>
      </c>
      <c r="K137" s="25"/>
      <c r="L137" s="19">
        <f t="shared" ref="L137" si="56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660</v>
      </c>
      <c r="G138" s="32">
        <f t="shared" ref="G138" si="57">G127+G137</f>
        <v>34.299999999999997</v>
      </c>
      <c r="H138" s="32">
        <f t="shared" ref="H138" si="58">H127+H137</f>
        <v>15.399999999999999</v>
      </c>
      <c r="I138" s="32">
        <f t="shared" ref="I138" si="59">I127+I137</f>
        <v>99.600000000000009</v>
      </c>
      <c r="J138" s="32">
        <f t="shared" ref="J138:L138" si="60">J127+J137</f>
        <v>674.10000000000014</v>
      </c>
      <c r="K138" s="32"/>
      <c r="L138" s="32">
        <f t="shared" si="60"/>
        <v>77.12</v>
      </c>
    </row>
    <row r="139" spans="1:12" ht="15">
      <c r="A139" s="20">
        <v>2</v>
      </c>
      <c r="B139" s="21">
        <v>3</v>
      </c>
      <c r="C139" s="22" t="s">
        <v>18</v>
      </c>
      <c r="D139" s="5" t="s">
        <v>19</v>
      </c>
      <c r="E139" s="39" t="s">
        <v>89</v>
      </c>
      <c r="F139" s="40">
        <v>160</v>
      </c>
      <c r="G139" s="40">
        <v>8.4</v>
      </c>
      <c r="H139" s="40">
        <v>7.3</v>
      </c>
      <c r="I139" s="40">
        <v>30.6</v>
      </c>
      <c r="J139" s="40">
        <v>221.6</v>
      </c>
      <c r="K139" s="41" t="s">
        <v>90</v>
      </c>
      <c r="L139" s="40">
        <v>18.829999999999998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20</v>
      </c>
      <c r="E141" s="42" t="s">
        <v>91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92</v>
      </c>
      <c r="L141" s="43">
        <v>12.98</v>
      </c>
    </row>
    <row r="142" spans="1:12" ht="15.75" customHeight="1">
      <c r="A142" s="23"/>
      <c r="B142" s="15"/>
      <c r="C142" s="11"/>
      <c r="D142" s="7" t="s">
        <v>21</v>
      </c>
      <c r="E142" s="42" t="s">
        <v>41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49</v>
      </c>
      <c r="L142" s="43">
        <v>3.27</v>
      </c>
    </row>
    <row r="143" spans="1:12" ht="1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44</v>
      </c>
      <c r="E144" s="42" t="s">
        <v>73</v>
      </c>
      <c r="F144" s="43">
        <v>140</v>
      </c>
      <c r="G144" s="43">
        <v>0.6</v>
      </c>
      <c r="H144" s="43">
        <v>0.6</v>
      </c>
      <c r="I144" s="43">
        <v>13.7</v>
      </c>
      <c r="J144" s="43">
        <v>62.2</v>
      </c>
      <c r="K144" s="44" t="s">
        <v>49</v>
      </c>
      <c r="L144" s="43">
        <v>14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30</v>
      </c>
      <c r="E146" s="9"/>
      <c r="F146" s="19">
        <f>SUM(F139:F145)</f>
        <v>540</v>
      </c>
      <c r="G146" s="19">
        <f t="shared" ref="G146:J146" si="61">SUM(G139:G145)</f>
        <v>16.700000000000003</v>
      </c>
      <c r="H146" s="19">
        <f t="shared" si="61"/>
        <v>11.700000000000001</v>
      </c>
      <c r="I146" s="19">
        <f t="shared" si="61"/>
        <v>76.5</v>
      </c>
      <c r="J146" s="19">
        <f t="shared" si="61"/>
        <v>478</v>
      </c>
      <c r="K146" s="25"/>
      <c r="L146" s="19">
        <f t="shared" ref="L146" si="62">SUM(L139:L145)</f>
        <v>49.08</v>
      </c>
    </row>
    <row r="147" spans="1:12" ht="15">
      <c r="A147" s="26">
        <f>A139</f>
        <v>2</v>
      </c>
      <c r="B147" s="13">
        <f>B139</f>
        <v>3</v>
      </c>
      <c r="C147" s="10" t="s">
        <v>22</v>
      </c>
      <c r="D147" s="7" t="s">
        <v>23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24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25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30</v>
      </c>
      <c r="E156" s="9"/>
      <c r="F156" s="19">
        <f>SUM(F147:F155)</f>
        <v>0</v>
      </c>
      <c r="G156" s="19">
        <f t="shared" ref="G156:J156" si="63">SUM(G147:G155)</f>
        <v>0</v>
      </c>
      <c r="H156" s="19">
        <f t="shared" si="63"/>
        <v>0</v>
      </c>
      <c r="I156" s="19">
        <f t="shared" si="63"/>
        <v>0</v>
      </c>
      <c r="J156" s="19">
        <f t="shared" si="63"/>
        <v>0</v>
      </c>
      <c r="K156" s="25"/>
      <c r="L156" s="19">
        <f t="shared" ref="L156" si="64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540</v>
      </c>
      <c r="G157" s="32">
        <f t="shared" ref="G157" si="65">G146+G156</f>
        <v>16.700000000000003</v>
      </c>
      <c r="H157" s="32">
        <f t="shared" ref="H157" si="66">H146+H156</f>
        <v>11.700000000000001</v>
      </c>
      <c r="I157" s="32">
        <f t="shared" ref="I157" si="67">I146+I156</f>
        <v>76.5</v>
      </c>
      <c r="J157" s="32">
        <f t="shared" ref="J157:L157" si="68">J146+J156</f>
        <v>478</v>
      </c>
      <c r="K157" s="32"/>
      <c r="L157" s="32">
        <f t="shared" si="68"/>
        <v>49.08</v>
      </c>
    </row>
    <row r="158" spans="1:12" ht="15">
      <c r="A158" s="20">
        <v>2</v>
      </c>
      <c r="B158" s="21">
        <v>4</v>
      </c>
      <c r="C158" s="22" t="s">
        <v>18</v>
      </c>
      <c r="D158" s="5" t="s">
        <v>19</v>
      </c>
      <c r="E158" s="39" t="s">
        <v>93</v>
      </c>
      <c r="F158" s="40">
        <v>200</v>
      </c>
      <c r="G158" s="40">
        <v>22</v>
      </c>
      <c r="H158" s="40">
        <v>22</v>
      </c>
      <c r="I158" s="40">
        <v>13.3</v>
      </c>
      <c r="J158" s="40">
        <v>339.4</v>
      </c>
      <c r="K158" s="41" t="s">
        <v>94</v>
      </c>
      <c r="L158" s="40">
        <v>76.849999999999994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20</v>
      </c>
      <c r="E160" s="42" t="s">
        <v>99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47</v>
      </c>
      <c r="L160" s="43">
        <v>2.88</v>
      </c>
    </row>
    <row r="161" spans="1:12" ht="15">
      <c r="A161" s="23"/>
      <c r="B161" s="15"/>
      <c r="C161" s="11"/>
      <c r="D161" s="7" t="s">
        <v>21</v>
      </c>
      <c r="E161" s="42" t="s">
        <v>41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49</v>
      </c>
      <c r="L161" s="43">
        <v>2.4500000000000002</v>
      </c>
    </row>
    <row r="162" spans="1:12" ht="15">
      <c r="A162" s="23"/>
      <c r="B162" s="15"/>
      <c r="C162" s="11"/>
      <c r="D162" s="7" t="s">
        <v>21</v>
      </c>
      <c r="E162" s="42" t="s">
        <v>48</v>
      </c>
      <c r="F162" s="43">
        <v>30</v>
      </c>
      <c r="G162" s="43">
        <v>2</v>
      </c>
      <c r="H162" s="43">
        <v>0.4</v>
      </c>
      <c r="I162" s="43">
        <v>11.9</v>
      </c>
      <c r="J162" s="43">
        <v>58.7</v>
      </c>
      <c r="K162" s="44" t="s">
        <v>49</v>
      </c>
      <c r="L162" s="43">
        <v>2.4</v>
      </c>
    </row>
    <row r="163" spans="1:12" ht="15">
      <c r="A163" s="23"/>
      <c r="B163" s="15"/>
      <c r="C163" s="11"/>
      <c r="D163" s="6" t="s">
        <v>23</v>
      </c>
      <c r="E163" s="42" t="s">
        <v>100</v>
      </c>
      <c r="F163" s="43">
        <v>60</v>
      </c>
      <c r="G163" s="43">
        <v>0.8</v>
      </c>
      <c r="H163" s="43">
        <v>0.1</v>
      </c>
      <c r="I163" s="43">
        <v>4.0999999999999996</v>
      </c>
      <c r="J163" s="43">
        <v>20.2</v>
      </c>
      <c r="K163" s="44" t="s">
        <v>101</v>
      </c>
      <c r="L163" s="43">
        <v>3.43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30</v>
      </c>
      <c r="E165" s="9"/>
      <c r="F165" s="19">
        <f>SUM(F158:F164)</f>
        <v>520</v>
      </c>
      <c r="G165" s="19">
        <f t="shared" ref="G165:J165" si="69">SUM(G158:G164)</f>
        <v>27.3</v>
      </c>
      <c r="H165" s="19">
        <f t="shared" si="69"/>
        <v>22.8</v>
      </c>
      <c r="I165" s="19">
        <f t="shared" si="69"/>
        <v>50.7</v>
      </c>
      <c r="J165" s="19">
        <f t="shared" si="69"/>
        <v>516.5</v>
      </c>
      <c r="K165" s="25"/>
      <c r="L165" s="19">
        <f t="shared" ref="L165" si="70">SUM(L158:L164)</f>
        <v>88.01</v>
      </c>
    </row>
    <row r="166" spans="1:12" ht="15">
      <c r="A166" s="26">
        <f>A158</f>
        <v>2</v>
      </c>
      <c r="B166" s="13">
        <f>B158</f>
        <v>4</v>
      </c>
      <c r="C166" s="10" t="s">
        <v>22</v>
      </c>
      <c r="D166" s="7" t="s">
        <v>23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25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30</v>
      </c>
      <c r="E175" s="9"/>
      <c r="F175" s="19">
        <f>SUM(F166:F174)</f>
        <v>0</v>
      </c>
      <c r="G175" s="19">
        <f t="shared" ref="G175:J175" si="71">SUM(G166:G174)</f>
        <v>0</v>
      </c>
      <c r="H175" s="19">
        <f t="shared" si="71"/>
        <v>0</v>
      </c>
      <c r="I175" s="19">
        <f t="shared" si="71"/>
        <v>0</v>
      </c>
      <c r="J175" s="19">
        <f t="shared" si="71"/>
        <v>0</v>
      </c>
      <c r="K175" s="25"/>
      <c r="L175" s="19">
        <f t="shared" ref="L175" si="72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520</v>
      </c>
      <c r="G176" s="32">
        <f t="shared" ref="G176" si="73">G165+G175</f>
        <v>27.3</v>
      </c>
      <c r="H176" s="32">
        <f t="shared" ref="H176" si="74">H165+H175</f>
        <v>22.8</v>
      </c>
      <c r="I176" s="32">
        <f t="shared" ref="I176" si="75">I165+I175</f>
        <v>50.7</v>
      </c>
      <c r="J176" s="32">
        <f t="shared" ref="J176:L176" si="76">J165+J175</f>
        <v>516.5</v>
      </c>
      <c r="K176" s="32"/>
      <c r="L176" s="32">
        <f t="shared" si="76"/>
        <v>88.01</v>
      </c>
    </row>
    <row r="177" spans="1:12" ht="15">
      <c r="A177" s="20">
        <v>2</v>
      </c>
      <c r="B177" s="21">
        <v>5</v>
      </c>
      <c r="C177" s="22" t="s">
        <v>18</v>
      </c>
      <c r="D177" s="5" t="s">
        <v>19</v>
      </c>
      <c r="E177" s="39" t="s">
        <v>75</v>
      </c>
      <c r="F177" s="40">
        <v>90</v>
      </c>
      <c r="G177" s="40">
        <v>17.2</v>
      </c>
      <c r="H177" s="40">
        <v>3.9</v>
      </c>
      <c r="I177" s="40">
        <v>12</v>
      </c>
      <c r="J177" s="40">
        <v>151.80000000000001</v>
      </c>
      <c r="K177" s="41" t="s">
        <v>58</v>
      </c>
      <c r="L177" s="40">
        <v>31.32</v>
      </c>
    </row>
    <row r="178" spans="1:12" ht="15">
      <c r="A178" s="23"/>
      <c r="B178" s="15"/>
      <c r="C178" s="11"/>
      <c r="D178" s="6"/>
      <c r="E178" s="42" t="s">
        <v>71</v>
      </c>
      <c r="F178" s="43">
        <v>150</v>
      </c>
      <c r="G178" s="43">
        <v>3.1</v>
      </c>
      <c r="H178" s="43">
        <v>5.3</v>
      </c>
      <c r="I178" s="43">
        <v>19.8</v>
      </c>
      <c r="J178" s="43">
        <v>139.4</v>
      </c>
      <c r="K178" s="44" t="s">
        <v>56</v>
      </c>
      <c r="L178" s="43">
        <v>16.64</v>
      </c>
    </row>
    <row r="179" spans="1:12" ht="15">
      <c r="A179" s="23"/>
      <c r="B179" s="15"/>
      <c r="C179" s="11"/>
      <c r="D179" s="7" t="s">
        <v>20</v>
      </c>
      <c r="E179" s="42" t="s">
        <v>95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51</v>
      </c>
      <c r="L179" s="43">
        <v>1.45</v>
      </c>
    </row>
    <row r="180" spans="1:12" ht="15">
      <c r="A180" s="23"/>
      <c r="B180" s="15"/>
      <c r="C180" s="11"/>
      <c r="D180" s="7" t="s">
        <v>21</v>
      </c>
      <c r="E180" s="42" t="s">
        <v>41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49</v>
      </c>
      <c r="L180" s="43">
        <v>2.4500000000000002</v>
      </c>
    </row>
    <row r="181" spans="1:12" ht="15">
      <c r="A181" s="23"/>
      <c r="B181" s="15"/>
      <c r="C181" s="11"/>
      <c r="D181" s="7" t="s">
        <v>21</v>
      </c>
      <c r="E181" s="42" t="s">
        <v>48</v>
      </c>
      <c r="F181" s="43">
        <v>30</v>
      </c>
      <c r="G181" s="43">
        <v>2</v>
      </c>
      <c r="H181" s="43">
        <v>0.4</v>
      </c>
      <c r="I181" s="43">
        <v>11.9</v>
      </c>
      <c r="J181" s="43">
        <v>58.7</v>
      </c>
      <c r="K181" s="44" t="s">
        <v>49</v>
      </c>
      <c r="L181" s="43">
        <v>2.4</v>
      </c>
    </row>
    <row r="182" spans="1:12" ht="15">
      <c r="A182" s="23"/>
      <c r="B182" s="15"/>
      <c r="C182" s="11"/>
      <c r="D182" s="6" t="s">
        <v>23</v>
      </c>
      <c r="E182" s="42" t="s">
        <v>102</v>
      </c>
      <c r="F182" s="43">
        <v>60</v>
      </c>
      <c r="G182" s="43">
        <v>0.87</v>
      </c>
      <c r="H182" s="43">
        <v>4.25</v>
      </c>
      <c r="I182" s="43">
        <v>2.33</v>
      </c>
      <c r="J182" s="43">
        <v>51</v>
      </c>
      <c r="K182" s="44" t="s">
        <v>103</v>
      </c>
      <c r="L182" s="43">
        <v>6.45</v>
      </c>
    </row>
    <row r="183" spans="1:12" ht="15">
      <c r="A183" s="23"/>
      <c r="B183" s="15"/>
      <c r="C183" s="11"/>
      <c r="D183" s="6" t="s">
        <v>44</v>
      </c>
      <c r="E183" s="42"/>
      <c r="F183" s="43"/>
      <c r="G183" s="43"/>
      <c r="H183" s="43"/>
      <c r="I183" s="51"/>
      <c r="J183" s="43"/>
      <c r="K183" s="44"/>
      <c r="L183" s="43"/>
    </row>
    <row r="184" spans="1:12" ht="15.75" customHeight="1">
      <c r="A184" s="24"/>
      <c r="B184" s="17"/>
      <c r="C184" s="8"/>
      <c r="D184" s="18" t="s">
        <v>30</v>
      </c>
      <c r="E184" s="9"/>
      <c r="F184" s="19">
        <v>560</v>
      </c>
      <c r="G184" s="19">
        <v>25.67</v>
      </c>
      <c r="H184" s="19">
        <v>14.05</v>
      </c>
      <c r="I184" s="19">
        <v>67.23</v>
      </c>
      <c r="J184" s="19">
        <v>498</v>
      </c>
      <c r="K184" s="25"/>
      <c r="L184" s="19">
        <v>60.71</v>
      </c>
    </row>
    <row r="185" spans="1:12" ht="15">
      <c r="A185" s="26">
        <f>A177</f>
        <v>2</v>
      </c>
      <c r="B185" s="13">
        <f>B177</f>
        <v>5</v>
      </c>
      <c r="C185" s="10" t="s">
        <v>22</v>
      </c>
      <c r="D185" s="7" t="s">
        <v>23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24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25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30</v>
      </c>
      <c r="E194" s="9"/>
      <c r="F194" s="19">
        <f>SUM(F185:F193)</f>
        <v>0</v>
      </c>
      <c r="G194" s="19">
        <f t="shared" ref="G194:J194" si="77">SUM(G185:G193)</f>
        <v>0</v>
      </c>
      <c r="H194" s="19">
        <f t="shared" si="77"/>
        <v>0</v>
      </c>
      <c r="I194" s="19">
        <f t="shared" si="77"/>
        <v>0</v>
      </c>
      <c r="J194" s="19">
        <f t="shared" si="77"/>
        <v>0</v>
      </c>
      <c r="K194" s="25"/>
      <c r="L194" s="19">
        <f t="shared" ref="L194" si="78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560</v>
      </c>
      <c r="G195" s="32">
        <f t="shared" ref="G195" si="79">G184+G194</f>
        <v>25.67</v>
      </c>
      <c r="H195" s="32">
        <f t="shared" ref="H195" si="80">H184+H194</f>
        <v>14.05</v>
      </c>
      <c r="I195" s="32">
        <f t="shared" ref="I195" si="81">I184+I194</f>
        <v>67.23</v>
      </c>
      <c r="J195" s="32">
        <f t="shared" ref="J195:L195" si="82">J184+J194</f>
        <v>498</v>
      </c>
      <c r="K195" s="32"/>
      <c r="L195" s="32">
        <f t="shared" si="82"/>
        <v>60.71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566.29999999999995</v>
      </c>
      <c r="G196" s="34">
        <f>(G24+G43+G62+G81+G100+G119+G138+G157+G176+G195)/(IF(G24=0,0,1)+IF(G43=0,0,1)+IF(G62=0,0,1)+IF(G81=0,0,1)+IF(G100=0,0,1)+IF(G119=0,0,1)+IF(G138=0,0,1)+IF(G157=0,0,1)+IF(G176=0,0,1)+IF(G195=0,0,1))</f>
        <v>26.314</v>
      </c>
      <c r="H196" s="34">
        <f>(H24+H43+H62+H81+H100+H119+H138+H157+H176+H195)/(IF(H24=0,0,1)+IF(H43=0,0,1)+IF(H62=0,0,1)+IF(H81=0,0,1)+IF(H100=0,0,1)+IF(H119=0,0,1)+IF(H138=0,0,1)+IF(H157=0,0,1)+IF(H176=0,0,1)+IF(H195=0,0,1))</f>
        <v>16.942</v>
      </c>
      <c r="I196" s="34">
        <f>(I24+I43+I62+I81+I100+I119+I138+I157+I176+I195)/(IF(I24=0,0,1)+IF(I43=0,0,1)+IF(I62=0,0,1)+IF(I81=0,0,1)+IF(I100=0,0,1)+IF(I119=0,0,1)+IF(I138=0,0,1)+IF(I157=0,0,1)+IF(I176=0,0,1)+IF(I195=0,0,1))</f>
        <v>73.38900000000001</v>
      </c>
      <c r="J196" s="34">
        <f>(J24+J43+J62+J81+J100+J119+J138+J157+J176+J195)/(IF(J24=0,0,1)+IF(J43=0,0,1)+IF(J62=0,0,1)+IF(J81=0,0,1)+IF(J100=0,0,1)+IF(J119=0,0,1)+IF(J138=0,0,1)+IF(J157=0,0,1)+IF(J176=0,0,1)+IF(J195=0,0,1))</f>
        <v>551.05899999999997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70.100000000000009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7559055118110237" right="0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2023-10-30T11:13:41Z</cp:lastPrinted>
  <dcterms:created xsi:type="dcterms:W3CDTF">2022-05-16T14:23:56Z</dcterms:created>
  <dcterms:modified xsi:type="dcterms:W3CDTF">2025-01-10T08:18:19Z</dcterms:modified>
</cp:coreProperties>
</file>